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970" windowHeight="60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45" i="1" l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6" i="1"/>
  <c r="F36" i="1" s="1"/>
  <c r="E34" i="1"/>
  <c r="F34" i="1" s="1"/>
  <c r="E32" i="1"/>
  <c r="F32" i="1" s="1"/>
  <c r="E30" i="1"/>
  <c r="F30" i="1" s="1"/>
  <c r="E28" i="1"/>
  <c r="F28" i="1" s="1"/>
  <c r="E26" i="1"/>
  <c r="F26" i="1" s="1"/>
  <c r="E24" i="1"/>
  <c r="F24" i="1" s="1"/>
  <c r="E22" i="1"/>
  <c r="F22" i="1" s="1"/>
  <c r="E20" i="1"/>
  <c r="F20" i="1" s="1"/>
  <c r="E18" i="1"/>
  <c r="F18" i="1" s="1"/>
  <c r="E16" i="1"/>
  <c r="F16" i="1" s="1"/>
  <c r="E15" i="1"/>
  <c r="F15" i="1" s="1"/>
  <c r="E14" i="1"/>
  <c r="F14" i="1" s="1"/>
  <c r="E13" i="1"/>
  <c r="F13" i="1" s="1"/>
  <c r="A13" i="1"/>
  <c r="E12" i="1"/>
  <c r="F12" i="1" s="1"/>
  <c r="E11" i="1"/>
  <c r="F11" i="1" s="1"/>
  <c r="E10" i="1"/>
  <c r="F10" i="1" s="1"/>
</calcChain>
</file>

<file path=xl/sharedStrings.xml><?xml version="1.0" encoding="utf-8"?>
<sst xmlns="http://schemas.openxmlformats.org/spreadsheetml/2006/main" count="77" uniqueCount="44">
  <si>
    <t xml:space="preserve">                                                П Р Е Й С К У Р А Н Т </t>
  </si>
  <si>
    <t xml:space="preserve">                 отпускных цен на растворы, бетоны и оказываемые услуги</t>
  </si>
  <si>
    <t xml:space="preserve">           по их изготовлению по ДУП "ПМК-233" УП "Минскоблсельстрой"</t>
  </si>
  <si>
    <t>Единица</t>
  </si>
  <si>
    <t>Отпускная  цена   предприятия-</t>
  </si>
  <si>
    <t xml:space="preserve">  №</t>
  </si>
  <si>
    <t>измере-</t>
  </si>
  <si>
    <t xml:space="preserve">  изготовителя ,  руб.</t>
  </si>
  <si>
    <t>п/п</t>
  </si>
  <si>
    <t xml:space="preserve">   ния</t>
  </si>
  <si>
    <t xml:space="preserve"> без  НДС</t>
  </si>
  <si>
    <t xml:space="preserve"> НДС, 20%</t>
  </si>
  <si>
    <t xml:space="preserve">   с   НДС</t>
  </si>
  <si>
    <t>Раствор цементный М-25</t>
  </si>
  <si>
    <t xml:space="preserve">     м3</t>
  </si>
  <si>
    <t>Раствор цементный М-50</t>
  </si>
  <si>
    <t>Раствор цементный М-75</t>
  </si>
  <si>
    <t>Раствор цементный М-100</t>
  </si>
  <si>
    <t>Раствор цементный М-150</t>
  </si>
  <si>
    <t>Раствор цементный М-200</t>
  </si>
  <si>
    <t>Раствор цементно-известковый 1:1:6</t>
  </si>
  <si>
    <t>Бетон тяжелый с крупностью заполнителя 5-20,</t>
  </si>
  <si>
    <t>20-40 мм, 16/31,5 класса(марки):В 3,5 (М-50)</t>
  </si>
  <si>
    <t xml:space="preserve">20-40 мм,16/31,5  класса(марки):В 5 </t>
  </si>
  <si>
    <t>20-40 мм, 16/31,5 класса(марки):В 7,5 (М-100)</t>
  </si>
  <si>
    <t>20-40 мм, 16/31,5 класса(марки):        С 8/10</t>
  </si>
  <si>
    <t>20-40 мм, 16/31,5 :В 12,5 (С10/12,5)(М-150)</t>
  </si>
  <si>
    <t>20-40 мм,16/31,5  :В 15  (С12/15) (М-200)</t>
  </si>
  <si>
    <t>20-40 мм,16/31,5 :В 20 (С16/20) (М-250)</t>
  </si>
  <si>
    <t>20-40 мм,16/31,5:В 22,5 (С20/25) (М-300)</t>
  </si>
  <si>
    <t>20-40 мм,16/31,5 :В 27,5 (С22/27,5)(М-350)</t>
  </si>
  <si>
    <t>20-40 мм,16/31,5 :В 30 (С25/30)(М-400)</t>
  </si>
  <si>
    <t>20-40 мм16/31,5 класса(марки): (С30/37)(М-450)</t>
  </si>
  <si>
    <t>Бетон тяжелый с гравием В 7,5 (М-100)</t>
  </si>
  <si>
    <t>м3</t>
  </si>
  <si>
    <t xml:space="preserve">Бетон тяжелый с гравием В 12,5 (С10/12,5)(М-150)  </t>
  </si>
  <si>
    <t>Бетон тяжелый с гравием В 15  (С12/15) (М-200)</t>
  </si>
  <si>
    <t xml:space="preserve">Бетон тяжелый  с гравиемВ 20 (С16/20) (М-250)  </t>
  </si>
  <si>
    <t xml:space="preserve">Бетон тяжелый с гравиемВ 22,5 (С20/25)(М-300)  </t>
  </si>
  <si>
    <t>Бетон тяжелый с гравиемВ 27,5 (С22/27,5) (М-350)</t>
  </si>
  <si>
    <t>Бетон тяжелый с гравием В 30(С25/30)(М-400)</t>
  </si>
  <si>
    <t xml:space="preserve">Для     реализации   </t>
  </si>
  <si>
    <r>
      <t xml:space="preserve">                                         </t>
    </r>
    <r>
      <rPr>
        <b/>
        <sz val="14"/>
        <color theme="1"/>
        <rFont val="Times New Roman"/>
        <family val="1"/>
        <charset val="204"/>
      </rPr>
      <t xml:space="preserve">  с   23 марта      2020 г.</t>
    </r>
  </si>
  <si>
    <t>ДУП «ПМК-233» УП «Минскоблсельстрой» г. Столбцы имеет возможность поставлять бетонную смесь  бетоносмесителями предприятия с соблюдением всех требований к качеству бетонной смеси. Продукция сертифицирована. Сертификат соответствия зарегистрирован в Реестре №BY/112 02/01/ 085 05971 от 2 марта 2018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</si>
</sst>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3" fillId="0" borderId="0" xfId="0" applyFont="1" applyBorder="1"/>
    <xf numFmtId="0" fontId="4" fillId="0" borderId="0" xfId="0" applyFont="1"/>
    <xf numFmtId="0" fontId="4" fillId="0" borderId="0" xfId="0" applyFont="1" applyBorder="1"/>
    <xf numFmtId="0" fontId="2" fillId="0" borderId="0" xfId="0" applyFont="1" applyBorder="1"/>
    <xf numFmtId="0" fontId="4" fillId="0" borderId="2" xfId="0" applyFont="1" applyBorder="1"/>
    <xf numFmtId="0" fontId="6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6" fillId="0" borderId="6" xfId="0" applyFont="1" applyBorder="1"/>
    <xf numFmtId="0" fontId="4" fillId="0" borderId="7" xfId="0" applyFont="1" applyBorder="1"/>
    <xf numFmtId="0" fontId="4" fillId="0" borderId="1" xfId="0" applyFont="1" applyBorder="1"/>
    <xf numFmtId="0" fontId="4" fillId="0" borderId="8" xfId="0" applyFont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1" xfId="0" applyFont="1" applyBorder="1"/>
    <xf numFmtId="0" fontId="5" fillId="0" borderId="12" xfId="0" applyFont="1" applyBorder="1"/>
    <xf numFmtId="0" fontId="7" fillId="0" borderId="12" xfId="0" applyFont="1" applyBorder="1"/>
    <xf numFmtId="0" fontId="3" fillId="0" borderId="13" xfId="0" applyFont="1" applyBorder="1"/>
    <xf numFmtId="0" fontId="3" fillId="0" borderId="10" xfId="0" applyFont="1" applyBorder="1"/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/>
    <xf numFmtId="2" fontId="2" fillId="0" borderId="14" xfId="0" applyNumberFormat="1" applyFont="1" applyBorder="1"/>
    <xf numFmtId="0" fontId="2" fillId="0" borderId="10" xfId="0" applyFont="1" applyBorder="1"/>
    <xf numFmtId="0" fontId="2" fillId="0" borderId="10" xfId="0" applyFont="1" applyBorder="1" applyAlignment="1"/>
    <xf numFmtId="0" fontId="2" fillId="0" borderId="2" xfId="0" applyFont="1" applyBorder="1"/>
    <xf numFmtId="0" fontId="3" fillId="0" borderId="2" xfId="0" applyFont="1" applyBorder="1"/>
    <xf numFmtId="2" fontId="2" fillId="0" borderId="2" xfId="0" applyNumberFormat="1" applyFont="1" applyBorder="1"/>
    <xf numFmtId="0" fontId="2" fillId="0" borderId="2" xfId="0" applyFont="1" applyBorder="1" applyAlignment="1"/>
    <xf numFmtId="2" fontId="2" fillId="0" borderId="5" xfId="0" applyNumberFormat="1" applyFont="1" applyBorder="1"/>
    <xf numFmtId="2" fontId="2" fillId="0" borderId="6" xfId="0" applyNumberFormat="1" applyFont="1" applyBorder="1"/>
    <xf numFmtId="0" fontId="2" fillId="0" borderId="14" xfId="0" applyFont="1" applyBorder="1"/>
    <xf numFmtId="0" fontId="3" fillId="0" borderId="14" xfId="0" applyFont="1" applyBorder="1"/>
    <xf numFmtId="0" fontId="2" fillId="0" borderId="14" xfId="0" applyFont="1" applyBorder="1" applyAlignment="1">
      <alignment horizontal="left"/>
    </xf>
    <xf numFmtId="0" fontId="2" fillId="0" borderId="6" xfId="0" applyFont="1" applyBorder="1"/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2" fontId="2" fillId="0" borderId="15" xfId="0" applyNumberFormat="1" applyFont="1" applyBorder="1"/>
    <xf numFmtId="2" fontId="2" fillId="0" borderId="5" xfId="0" applyNumberFormat="1" applyFont="1" applyFill="1" applyBorder="1"/>
    <xf numFmtId="2" fontId="2" fillId="0" borderId="0" xfId="0" applyNumberFormat="1" applyFont="1"/>
    <xf numFmtId="2" fontId="2" fillId="0" borderId="1" xfId="0" applyNumberFormat="1" applyFont="1" applyBorder="1"/>
    <xf numFmtId="2" fontId="2" fillId="2" borderId="10" xfId="0" applyNumberFormat="1" applyFont="1" applyFill="1" applyBorder="1"/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/>
    <xf numFmtId="0" fontId="2" fillId="0" borderId="0" xfId="0" applyFont="1" applyAlignment="1">
      <alignment horizontal="justify"/>
    </xf>
    <xf numFmtId="0" fontId="3" fillId="0" borderId="10" xfId="0" applyFont="1" applyFill="1" applyBorder="1"/>
    <xf numFmtId="0" fontId="2" fillId="0" borderId="10" xfId="0" applyFont="1" applyFill="1" applyBorder="1" applyAlignment="1"/>
    <xf numFmtId="2" fontId="2" fillId="0" borderId="10" xfId="0" applyNumberFormat="1" applyFont="1" applyFill="1" applyBorder="1"/>
    <xf numFmtId="2" fontId="2" fillId="0" borderId="14" xfId="0" applyNumberFormat="1" applyFont="1" applyFill="1" applyBorder="1"/>
    <xf numFmtId="0" fontId="2" fillId="0" borderId="2" xfId="0" applyFont="1" applyFill="1" applyBorder="1"/>
    <xf numFmtId="0" fontId="3" fillId="0" borderId="2" xfId="0" applyFont="1" applyFill="1" applyBorder="1"/>
    <xf numFmtId="0" fontId="2" fillId="0" borderId="2" xfId="0" applyFont="1" applyFill="1" applyBorder="1" applyAlignment="1">
      <alignment horizontal="left"/>
    </xf>
    <xf numFmtId="2" fontId="2" fillId="0" borderId="15" xfId="0" applyNumberFormat="1" applyFont="1" applyFill="1" applyBorder="1"/>
    <xf numFmtId="2" fontId="2" fillId="0" borderId="2" xfId="0" applyNumberFormat="1" applyFont="1" applyFill="1" applyBorder="1"/>
    <xf numFmtId="0" fontId="2" fillId="0" borderId="14" xfId="0" applyFont="1" applyFill="1" applyBorder="1"/>
    <xf numFmtId="0" fontId="3" fillId="0" borderId="14" xfId="0" applyFont="1" applyFill="1" applyBorder="1"/>
    <xf numFmtId="0" fontId="2" fillId="0" borderId="14" xfId="0" applyFont="1" applyFill="1" applyBorder="1" applyAlignment="1">
      <alignment horizontal="left"/>
    </xf>
    <xf numFmtId="2" fontId="0" fillId="0" borderId="2" xfId="0" applyNumberFormat="1" applyFill="1" applyBorder="1"/>
    <xf numFmtId="2" fontId="2" fillId="0" borderId="0" xfId="0" applyNumberFormat="1" applyFont="1" applyFill="1"/>
    <xf numFmtId="0" fontId="2" fillId="0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/>
    <xf numFmtId="0" fontId="0" fillId="0" borderId="0" xfId="0" applyFill="1"/>
    <xf numFmtId="0" fontId="1" fillId="0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workbookViewId="0">
      <selection activeCell="B50" sqref="B50"/>
    </sheetView>
  </sheetViews>
  <sheetFormatPr defaultRowHeight="15" x14ac:dyDescent="0.25"/>
  <cols>
    <col min="1" max="1" width="5.28515625" customWidth="1"/>
    <col min="2" max="2" width="49" customWidth="1"/>
  </cols>
  <sheetData>
    <row r="1" spans="1:6" ht="18.75" x14ac:dyDescent="0.3">
      <c r="A1" s="1"/>
      <c r="B1" s="1" t="s">
        <v>0</v>
      </c>
      <c r="C1" s="1"/>
      <c r="D1" s="1"/>
      <c r="E1" s="1"/>
      <c r="F1" s="1"/>
    </row>
    <row r="2" spans="1:6" ht="18.75" x14ac:dyDescent="0.3">
      <c r="A2" s="1"/>
      <c r="B2" s="1" t="s">
        <v>1</v>
      </c>
      <c r="C2" s="1"/>
      <c r="D2" s="1"/>
      <c r="E2" s="1"/>
      <c r="F2" s="1"/>
    </row>
    <row r="3" spans="1:6" ht="18.75" x14ac:dyDescent="0.3">
      <c r="A3" s="3"/>
      <c r="B3" s="1" t="s">
        <v>2</v>
      </c>
      <c r="C3" s="1"/>
      <c r="D3" s="1"/>
      <c r="E3" s="1"/>
      <c r="F3" s="3"/>
    </row>
    <row r="4" spans="1:6" ht="18.75" x14ac:dyDescent="0.3">
      <c r="A4" s="4"/>
      <c r="B4" s="5" t="s">
        <v>42</v>
      </c>
      <c r="C4" s="4"/>
      <c r="D4" s="4"/>
      <c r="E4" s="4"/>
      <c r="F4" s="4"/>
    </row>
    <row r="5" spans="1:6" x14ac:dyDescent="0.25">
      <c r="A5" s="6"/>
      <c r="B5" s="6"/>
      <c r="C5" s="7" t="s">
        <v>3</v>
      </c>
      <c r="D5" s="8" t="s">
        <v>4</v>
      </c>
      <c r="E5" s="8"/>
      <c r="F5" s="9"/>
    </row>
    <row r="6" spans="1:6" x14ac:dyDescent="0.25">
      <c r="A6" s="10" t="s">
        <v>5</v>
      </c>
      <c r="B6" s="11"/>
      <c r="C6" s="12" t="s">
        <v>6</v>
      </c>
      <c r="D6" s="13" t="s">
        <v>7</v>
      </c>
      <c r="E6" s="14"/>
      <c r="F6" s="15"/>
    </row>
    <row r="7" spans="1:6" x14ac:dyDescent="0.25">
      <c r="A7" s="10" t="s">
        <v>8</v>
      </c>
      <c r="B7" s="11"/>
      <c r="C7" s="12" t="s">
        <v>9</v>
      </c>
      <c r="D7" s="11" t="s">
        <v>10</v>
      </c>
      <c r="E7" s="16" t="s">
        <v>11</v>
      </c>
      <c r="F7" s="11" t="s">
        <v>12</v>
      </c>
    </row>
    <row r="8" spans="1:6" x14ac:dyDescent="0.2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</row>
    <row r="9" spans="1:6" ht="18.75" x14ac:dyDescent="0.3">
      <c r="A9" s="18"/>
      <c r="B9" s="19" t="s">
        <v>41</v>
      </c>
      <c r="C9" s="20"/>
      <c r="D9" s="20"/>
      <c r="E9" s="20"/>
      <c r="F9" s="21"/>
    </row>
    <row r="10" spans="1:6" ht="18.75" x14ac:dyDescent="0.3">
      <c r="A10" s="18">
        <v>1</v>
      </c>
      <c r="B10" s="22" t="s">
        <v>13</v>
      </c>
      <c r="C10" s="23" t="s">
        <v>14</v>
      </c>
      <c r="D10" s="24">
        <v>68.59</v>
      </c>
      <c r="E10" s="25">
        <f t="shared" ref="E10:E16" si="0">D10*20%</f>
        <v>13.718000000000002</v>
      </c>
      <c r="F10" s="25">
        <f t="shared" ref="F10:F16" si="1">D10+E10</f>
        <v>82.308000000000007</v>
      </c>
    </row>
    <row r="11" spans="1:6" ht="18.75" x14ac:dyDescent="0.3">
      <c r="A11" s="26">
        <v>2</v>
      </c>
      <c r="B11" s="22" t="s">
        <v>15</v>
      </c>
      <c r="C11" s="27" t="s">
        <v>14</v>
      </c>
      <c r="D11" s="24">
        <v>75.650000000000006</v>
      </c>
      <c r="E11" s="25">
        <f t="shared" si="0"/>
        <v>15.130000000000003</v>
      </c>
      <c r="F11" s="25">
        <f t="shared" si="1"/>
        <v>90.78</v>
      </c>
    </row>
    <row r="12" spans="1:6" ht="18.75" x14ac:dyDescent="0.3">
      <c r="A12" s="26">
        <v>3</v>
      </c>
      <c r="B12" s="22" t="s">
        <v>16</v>
      </c>
      <c r="C12" s="27" t="s">
        <v>14</v>
      </c>
      <c r="D12" s="24">
        <v>83.34</v>
      </c>
      <c r="E12" s="25">
        <f t="shared" si="0"/>
        <v>16.668000000000003</v>
      </c>
      <c r="F12" s="25">
        <f t="shared" si="1"/>
        <v>100.00800000000001</v>
      </c>
    </row>
    <row r="13" spans="1:6" ht="18.75" x14ac:dyDescent="0.3">
      <c r="A13" s="26">
        <f t="shared" ref="A13" si="2">A12+1</f>
        <v>4</v>
      </c>
      <c r="B13" s="48" t="s">
        <v>17</v>
      </c>
      <c r="C13" s="49" t="s">
        <v>14</v>
      </c>
      <c r="D13" s="50">
        <v>90.48</v>
      </c>
      <c r="E13" s="51">
        <f t="shared" si="0"/>
        <v>18.096</v>
      </c>
      <c r="F13" s="51">
        <f t="shared" si="1"/>
        <v>108.57600000000001</v>
      </c>
    </row>
    <row r="14" spans="1:6" ht="18.75" x14ac:dyDescent="0.3">
      <c r="A14" s="26">
        <v>5</v>
      </c>
      <c r="B14" s="48" t="s">
        <v>18</v>
      </c>
      <c r="C14" s="49" t="s">
        <v>14</v>
      </c>
      <c r="D14" s="50">
        <v>100.97</v>
      </c>
      <c r="E14" s="51">
        <f t="shared" si="0"/>
        <v>20.194000000000003</v>
      </c>
      <c r="F14" s="51">
        <f t="shared" si="1"/>
        <v>121.164</v>
      </c>
    </row>
    <row r="15" spans="1:6" ht="18.75" x14ac:dyDescent="0.3">
      <c r="A15" s="26">
        <v>6</v>
      </c>
      <c r="B15" s="48" t="s">
        <v>19</v>
      </c>
      <c r="C15" s="49" t="s">
        <v>14</v>
      </c>
      <c r="D15" s="50">
        <v>110.99</v>
      </c>
      <c r="E15" s="51">
        <f t="shared" si="0"/>
        <v>22.198</v>
      </c>
      <c r="F15" s="51">
        <f t="shared" si="1"/>
        <v>133.18799999999999</v>
      </c>
    </row>
    <row r="16" spans="1:6" ht="18.75" x14ac:dyDescent="0.3">
      <c r="A16" s="28">
        <v>7</v>
      </c>
      <c r="B16" s="29" t="s">
        <v>20</v>
      </c>
      <c r="C16" s="27" t="s">
        <v>14</v>
      </c>
      <c r="D16" s="30">
        <v>119.99</v>
      </c>
      <c r="E16" s="25">
        <f t="shared" si="0"/>
        <v>23.998000000000001</v>
      </c>
      <c r="F16" s="25">
        <f t="shared" si="1"/>
        <v>143.988</v>
      </c>
    </row>
    <row r="17" spans="1:6" ht="18.75" x14ac:dyDescent="0.3">
      <c r="A17" s="28"/>
      <c r="B17" s="29" t="s">
        <v>21</v>
      </c>
      <c r="C17" s="31"/>
      <c r="D17" s="30"/>
      <c r="E17" s="32"/>
      <c r="F17" s="33"/>
    </row>
    <row r="18" spans="1:6" ht="18.75" x14ac:dyDescent="0.3">
      <c r="A18" s="34">
        <v>8</v>
      </c>
      <c r="B18" s="35" t="s">
        <v>22</v>
      </c>
      <c r="C18" s="36" t="s">
        <v>14</v>
      </c>
      <c r="D18" s="25">
        <v>99.87</v>
      </c>
      <c r="E18" s="25">
        <f t="shared" ref="E18" si="3">D18*20%</f>
        <v>19.974000000000004</v>
      </c>
      <c r="F18" s="25">
        <f t="shared" ref="F18" si="4">D18+E18</f>
        <v>119.84400000000001</v>
      </c>
    </row>
    <row r="19" spans="1:6" ht="18.75" x14ac:dyDescent="0.3">
      <c r="A19" s="37"/>
      <c r="B19" s="29" t="s">
        <v>21</v>
      </c>
      <c r="C19" s="38"/>
      <c r="D19" s="32"/>
      <c r="E19" s="32"/>
      <c r="F19" s="33"/>
    </row>
    <row r="20" spans="1:6" ht="18.75" x14ac:dyDescent="0.3">
      <c r="A20" s="37">
        <v>9</v>
      </c>
      <c r="B20" s="35" t="s">
        <v>23</v>
      </c>
      <c r="C20" s="36" t="s">
        <v>14</v>
      </c>
      <c r="D20" s="32">
        <v>101.38</v>
      </c>
      <c r="E20" s="25">
        <f t="shared" ref="E20" si="5">D20*20%</f>
        <v>20.276</v>
      </c>
      <c r="F20" s="25">
        <f t="shared" ref="F20" si="6">D20+E20</f>
        <v>121.65599999999999</v>
      </c>
    </row>
    <row r="21" spans="1:6" ht="18.75" x14ac:dyDescent="0.3">
      <c r="A21" s="52"/>
      <c r="B21" s="53" t="s">
        <v>21</v>
      </c>
      <c r="C21" s="54"/>
      <c r="D21" s="55"/>
      <c r="E21" s="55"/>
      <c r="F21" s="56"/>
    </row>
    <row r="22" spans="1:6" ht="18.75" x14ac:dyDescent="0.3">
      <c r="A22" s="57">
        <v>10</v>
      </c>
      <c r="B22" s="58" t="s">
        <v>24</v>
      </c>
      <c r="C22" s="59" t="s">
        <v>14</v>
      </c>
      <c r="D22" s="51">
        <v>102.82</v>
      </c>
      <c r="E22" s="51">
        <f t="shared" ref="E22" si="7">D22*20%</f>
        <v>20.564</v>
      </c>
      <c r="F22" s="51">
        <f t="shared" ref="F22" si="8">D22+E22</f>
        <v>123.38399999999999</v>
      </c>
    </row>
    <row r="23" spans="1:6" ht="18.75" x14ac:dyDescent="0.3">
      <c r="A23" s="37"/>
      <c r="B23" s="29" t="s">
        <v>21</v>
      </c>
      <c r="C23" s="38"/>
      <c r="D23" s="41"/>
      <c r="E23" s="32"/>
      <c r="F23" s="33"/>
    </row>
    <row r="24" spans="1:6" ht="18.75" x14ac:dyDescent="0.3">
      <c r="A24" s="37">
        <v>11</v>
      </c>
      <c r="B24" s="35" t="s">
        <v>25</v>
      </c>
      <c r="C24" s="36" t="s">
        <v>14</v>
      </c>
      <c r="D24" s="41">
        <v>104.29</v>
      </c>
      <c r="E24" s="25">
        <f t="shared" ref="E24" si="9">D24*20%</f>
        <v>20.858000000000004</v>
      </c>
      <c r="F24" s="25">
        <f t="shared" ref="F24" si="10">D24+E24</f>
        <v>125.14800000000001</v>
      </c>
    </row>
    <row r="25" spans="1:6" ht="18.75" x14ac:dyDescent="0.3">
      <c r="A25" s="52"/>
      <c r="B25" s="53" t="s">
        <v>21</v>
      </c>
      <c r="C25" s="54"/>
      <c r="D25" s="60"/>
      <c r="E25" s="55"/>
      <c r="F25" s="56"/>
    </row>
    <row r="26" spans="1:6" ht="18.75" x14ac:dyDescent="0.3">
      <c r="A26" s="57">
        <v>12</v>
      </c>
      <c r="B26" s="58" t="s">
        <v>26</v>
      </c>
      <c r="C26" s="59" t="s">
        <v>14</v>
      </c>
      <c r="D26" s="51">
        <v>107.09</v>
      </c>
      <c r="E26" s="51">
        <f t="shared" ref="E26" si="11">D26*20%</f>
        <v>21.418000000000003</v>
      </c>
      <c r="F26" s="51">
        <f t="shared" ref="F26" si="12">D26+E26</f>
        <v>128.50800000000001</v>
      </c>
    </row>
    <row r="27" spans="1:6" ht="18.75" x14ac:dyDescent="0.3">
      <c r="A27" s="52"/>
      <c r="B27" s="53" t="s">
        <v>21</v>
      </c>
      <c r="C27" s="54"/>
      <c r="D27" s="61"/>
      <c r="E27" s="55"/>
      <c r="F27" s="56"/>
    </row>
    <row r="28" spans="1:6" ht="18.75" x14ac:dyDescent="0.3">
      <c r="A28" s="57">
        <v>13</v>
      </c>
      <c r="B28" s="58" t="s">
        <v>27</v>
      </c>
      <c r="C28" s="62" t="s">
        <v>14</v>
      </c>
      <c r="D28" s="51">
        <v>108.4</v>
      </c>
      <c r="E28" s="51">
        <f t="shared" ref="E28" si="13">D28*20%</f>
        <v>21.680000000000003</v>
      </c>
      <c r="F28" s="51">
        <f t="shared" ref="F28" si="14">D28+E28</f>
        <v>130.08000000000001</v>
      </c>
    </row>
    <row r="29" spans="1:6" ht="18.75" x14ac:dyDescent="0.3">
      <c r="A29" s="28"/>
      <c r="B29" s="29" t="s">
        <v>21</v>
      </c>
      <c r="C29" s="39"/>
      <c r="D29" s="42"/>
      <c r="E29" s="40"/>
      <c r="F29" s="30"/>
    </row>
    <row r="30" spans="1:6" ht="18.75" x14ac:dyDescent="0.3">
      <c r="A30" s="34">
        <v>14</v>
      </c>
      <c r="B30" s="35" t="s">
        <v>28</v>
      </c>
      <c r="C30" s="36" t="s">
        <v>14</v>
      </c>
      <c r="D30" s="43">
        <v>115.62</v>
      </c>
      <c r="E30" s="25">
        <f t="shared" ref="E30" si="15">D30*20%</f>
        <v>23.124000000000002</v>
      </c>
      <c r="F30" s="25">
        <f t="shared" ref="F30" si="16">D30+E30</f>
        <v>138.744</v>
      </c>
    </row>
    <row r="31" spans="1:6" ht="18.75" x14ac:dyDescent="0.3">
      <c r="A31" s="37"/>
      <c r="B31" s="29" t="s">
        <v>21</v>
      </c>
      <c r="C31" s="39"/>
      <c r="D31" s="30"/>
      <c r="E31" s="40"/>
      <c r="F31" s="30"/>
    </row>
    <row r="32" spans="1:6" ht="18.75" x14ac:dyDescent="0.3">
      <c r="A32" s="37">
        <v>15</v>
      </c>
      <c r="B32" s="35" t="s">
        <v>29</v>
      </c>
      <c r="C32" s="36" t="s">
        <v>14</v>
      </c>
      <c r="D32" s="25">
        <v>129.91999999999999</v>
      </c>
      <c r="E32" s="25">
        <f t="shared" ref="E32" si="17">D32*20%</f>
        <v>25.983999999999998</v>
      </c>
      <c r="F32" s="25">
        <f t="shared" ref="F32" si="18">D32+E32</f>
        <v>155.904</v>
      </c>
    </row>
    <row r="33" spans="1:6" ht="18.75" x14ac:dyDescent="0.3">
      <c r="A33" s="28"/>
      <c r="B33" s="29" t="s">
        <v>21</v>
      </c>
      <c r="C33" s="39"/>
      <c r="D33" s="30"/>
      <c r="E33" s="30"/>
      <c r="F33" s="30"/>
    </row>
    <row r="34" spans="1:6" ht="18.75" x14ac:dyDescent="0.3">
      <c r="A34" s="34">
        <v>16</v>
      </c>
      <c r="B34" s="35" t="s">
        <v>30</v>
      </c>
      <c r="C34" s="36" t="s">
        <v>14</v>
      </c>
      <c r="D34" s="25">
        <v>134.91999999999999</v>
      </c>
      <c r="E34" s="25">
        <f t="shared" ref="E34" si="19">D34*20%</f>
        <v>26.983999999999998</v>
      </c>
      <c r="F34" s="25">
        <f t="shared" ref="F34" si="20">D34+E34</f>
        <v>161.904</v>
      </c>
    </row>
    <row r="35" spans="1:6" ht="18.75" x14ac:dyDescent="0.3">
      <c r="A35" s="28"/>
      <c r="B35" s="29" t="s">
        <v>21</v>
      </c>
      <c r="C35" s="38"/>
      <c r="D35" s="33"/>
      <c r="E35" s="33"/>
      <c r="F35" s="33"/>
    </row>
    <row r="36" spans="1:6" ht="18.75" x14ac:dyDescent="0.3">
      <c r="A36" s="34">
        <v>17</v>
      </c>
      <c r="B36" s="35" t="s">
        <v>31</v>
      </c>
      <c r="C36" s="36" t="s">
        <v>14</v>
      </c>
      <c r="D36" s="25">
        <v>137.29</v>
      </c>
      <c r="E36" s="25">
        <f t="shared" ref="E36" si="21">D36*20%</f>
        <v>27.457999999999998</v>
      </c>
      <c r="F36" s="25">
        <f t="shared" ref="F36" si="22">D36+E36</f>
        <v>164.74799999999999</v>
      </c>
    </row>
    <row r="37" spans="1:6" ht="18.75" x14ac:dyDescent="0.3">
      <c r="A37" s="37"/>
      <c r="B37" s="29" t="s">
        <v>21</v>
      </c>
      <c r="C37" s="38"/>
      <c r="D37" s="33"/>
      <c r="E37" s="33"/>
      <c r="F37" s="33"/>
    </row>
    <row r="38" spans="1:6" ht="18.75" x14ac:dyDescent="0.3">
      <c r="A38" s="34">
        <v>18</v>
      </c>
      <c r="B38" s="35" t="s">
        <v>32</v>
      </c>
      <c r="C38" s="36" t="s">
        <v>14</v>
      </c>
      <c r="D38" s="25">
        <v>143.55000000000001</v>
      </c>
      <c r="E38" s="25">
        <f t="shared" ref="E38" si="23">D38*20%</f>
        <v>28.710000000000004</v>
      </c>
      <c r="F38" s="25">
        <f t="shared" ref="F38" si="24">D38+E38</f>
        <v>172.26000000000002</v>
      </c>
    </row>
    <row r="39" spans="1:6" ht="18.75" x14ac:dyDescent="0.3">
      <c r="A39" s="26">
        <v>19</v>
      </c>
      <c r="B39" s="48" t="s">
        <v>33</v>
      </c>
      <c r="C39" s="63" t="s">
        <v>34</v>
      </c>
      <c r="D39" s="64">
        <v>72.27</v>
      </c>
      <c r="E39" s="50">
        <f t="shared" ref="E39:E45" si="25">D39*20%</f>
        <v>14.454000000000001</v>
      </c>
      <c r="F39" s="50">
        <f t="shared" ref="F39:F45" si="26">D39+E39</f>
        <v>86.72399999999999</v>
      </c>
    </row>
    <row r="40" spans="1:6" ht="18.75" x14ac:dyDescent="0.3">
      <c r="A40" s="26">
        <v>20</v>
      </c>
      <c r="B40" s="48" t="s">
        <v>35</v>
      </c>
      <c r="C40" s="63" t="s">
        <v>34</v>
      </c>
      <c r="D40" s="50">
        <v>77.099999999999994</v>
      </c>
      <c r="E40" s="50">
        <f t="shared" si="25"/>
        <v>15.42</v>
      </c>
      <c r="F40" s="50">
        <f t="shared" si="26"/>
        <v>92.52</v>
      </c>
    </row>
    <row r="41" spans="1:6" ht="18.75" x14ac:dyDescent="0.3">
      <c r="A41" s="26">
        <v>21</v>
      </c>
      <c r="B41" s="48" t="s">
        <v>36</v>
      </c>
      <c r="C41" s="63" t="s">
        <v>34</v>
      </c>
      <c r="D41" s="50">
        <v>78.900000000000006</v>
      </c>
      <c r="E41" s="50">
        <f t="shared" si="25"/>
        <v>15.780000000000001</v>
      </c>
      <c r="F41" s="50">
        <f t="shared" si="26"/>
        <v>94.68</v>
      </c>
    </row>
    <row r="42" spans="1:6" ht="18.75" x14ac:dyDescent="0.3">
      <c r="A42" s="26">
        <v>22</v>
      </c>
      <c r="B42" s="22" t="s">
        <v>37</v>
      </c>
      <c r="C42" s="23" t="s">
        <v>34</v>
      </c>
      <c r="D42" s="24">
        <v>86.5</v>
      </c>
      <c r="E42" s="24">
        <f t="shared" si="25"/>
        <v>17.3</v>
      </c>
      <c r="F42" s="24">
        <f t="shared" si="26"/>
        <v>103.8</v>
      </c>
    </row>
    <row r="43" spans="1:6" ht="18.75" x14ac:dyDescent="0.3">
      <c r="A43" s="26">
        <v>23</v>
      </c>
      <c r="B43" s="22" t="s">
        <v>38</v>
      </c>
      <c r="C43" s="23" t="s">
        <v>34</v>
      </c>
      <c r="D43" s="24">
        <v>100.44</v>
      </c>
      <c r="E43" s="24">
        <f t="shared" si="25"/>
        <v>20.088000000000001</v>
      </c>
      <c r="F43" s="24">
        <f t="shared" si="26"/>
        <v>120.52799999999999</v>
      </c>
    </row>
    <row r="44" spans="1:6" ht="18.75" x14ac:dyDescent="0.3">
      <c r="A44" s="26">
        <v>24</v>
      </c>
      <c r="B44" s="22" t="s">
        <v>39</v>
      </c>
      <c r="C44" s="23" t="s">
        <v>34</v>
      </c>
      <c r="D44" s="24">
        <v>107.3</v>
      </c>
      <c r="E44" s="24">
        <f t="shared" si="25"/>
        <v>21.46</v>
      </c>
      <c r="F44" s="24">
        <f t="shared" si="26"/>
        <v>128.76</v>
      </c>
    </row>
    <row r="45" spans="1:6" ht="18.75" x14ac:dyDescent="0.3">
      <c r="A45" s="26">
        <v>25</v>
      </c>
      <c r="B45" s="22" t="s">
        <v>40</v>
      </c>
      <c r="C45" s="23" t="s">
        <v>34</v>
      </c>
      <c r="D45" s="44">
        <v>116.06</v>
      </c>
      <c r="E45" s="24">
        <f t="shared" si="25"/>
        <v>23.212000000000003</v>
      </c>
      <c r="F45" s="24">
        <f t="shared" si="26"/>
        <v>139.27199999999999</v>
      </c>
    </row>
    <row r="46" spans="1:6" ht="18.75" x14ac:dyDescent="0.3">
      <c r="A46" s="5"/>
      <c r="B46" s="2"/>
      <c r="C46" s="45"/>
      <c r="D46" s="46"/>
      <c r="E46" s="2"/>
      <c r="F46" s="46"/>
    </row>
    <row r="47" spans="1:6" ht="136.5" customHeight="1" x14ac:dyDescent="0.3">
      <c r="B47" s="47" t="s">
        <v>43</v>
      </c>
      <c r="C47" s="47"/>
      <c r="D47" s="47"/>
      <c r="E47" s="47"/>
      <c r="F47" s="47"/>
    </row>
    <row r="50" spans="2:7" x14ac:dyDescent="0.25">
      <c r="B50" s="65"/>
      <c r="C50" s="65"/>
      <c r="D50" s="65"/>
      <c r="E50" s="65"/>
      <c r="F50" s="65"/>
      <c r="G50" s="65"/>
    </row>
    <row r="51" spans="2:7" x14ac:dyDescent="0.25">
      <c r="B51" s="65"/>
      <c r="C51" s="65"/>
      <c r="D51" s="65"/>
      <c r="E51" s="65"/>
      <c r="F51" s="65"/>
      <c r="G51" s="65"/>
    </row>
    <row r="52" spans="2:7" x14ac:dyDescent="0.25">
      <c r="B52" s="66"/>
      <c r="C52" s="65"/>
      <c r="D52" s="65"/>
      <c r="E52" s="65"/>
      <c r="F52" s="65"/>
      <c r="G52" s="65"/>
    </row>
    <row r="53" spans="2:7" x14ac:dyDescent="0.25">
      <c r="B53" s="65"/>
      <c r="C53" s="65"/>
      <c r="D53" s="65"/>
      <c r="E53" s="65"/>
      <c r="F53" s="65"/>
      <c r="G53" s="65"/>
    </row>
  </sheetData>
  <mergeCells count="1">
    <mergeCell ref="B47:F47"/>
  </mergeCells>
  <pageMargins left="0.70866141732283472" right="0" top="0" bottom="0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2020-06-30T12:37:28Z</dcterms:modified>
</cp:coreProperties>
</file>